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3132" windowWidth="19320" windowHeight="7752" activeTab="0"/>
  </bookViews>
  <sheets>
    <sheet name="评分表" sheetId="1" r:id="rId1"/>
  </sheets>
  <definedNames/>
  <calcPr fullCalcOnLoad="1"/>
</workbook>
</file>

<file path=xl/sharedStrings.xml><?xml version="1.0" encoding="utf-8"?>
<sst xmlns="http://schemas.openxmlformats.org/spreadsheetml/2006/main" count="102" uniqueCount="49">
  <si>
    <t>序号</t>
  </si>
  <si>
    <t>公司名称</t>
  </si>
  <si>
    <t>备 注</t>
  </si>
  <si>
    <t>总得分</t>
  </si>
  <si>
    <t>用时</t>
  </si>
  <si>
    <t>得分</t>
  </si>
  <si>
    <t>指标值</t>
  </si>
  <si>
    <t>太平洋财险</t>
  </si>
  <si>
    <t>平安财险</t>
  </si>
  <si>
    <t>华泰财险</t>
  </si>
  <si>
    <t>天安财险</t>
  </si>
  <si>
    <t>永安财险</t>
  </si>
  <si>
    <t>大地财险</t>
  </si>
  <si>
    <t>太平财险</t>
  </si>
  <si>
    <t>渤海财险</t>
  </si>
  <si>
    <t>人保财险</t>
  </si>
  <si>
    <t>安邦财险</t>
  </si>
  <si>
    <t>华安财险</t>
  </si>
  <si>
    <t>阳光财险</t>
  </si>
  <si>
    <t>中华联合</t>
  </si>
  <si>
    <t>永诚财险</t>
  </si>
  <si>
    <t>安华农险</t>
  </si>
  <si>
    <t>都邦财险</t>
  </si>
  <si>
    <t>安盛天平</t>
  </si>
  <si>
    <t>国寿财险</t>
  </si>
  <si>
    <t>长安责任</t>
  </si>
  <si>
    <t>英大财险</t>
  </si>
  <si>
    <t>浙商财险</t>
  </si>
  <si>
    <t>紫金财险</t>
  </si>
  <si>
    <t>泰山财险</t>
  </si>
  <si>
    <t>威海市车险理赔服务现场测试评分表</t>
  </si>
  <si>
    <t>是</t>
  </si>
  <si>
    <t xml:space="preserve">打分规则：
1.“到达现场用时”指客服电话结束至查勘人员到达现场时间，按插值法计算各公司得分，满分45分。
2.“查勘员与客户联系用时”指客服电话结束至查勘员打入电话所需时间，按插值法计算各公司得分，满分15分。
</t>
  </si>
  <si>
    <t>测试时间：2018年6月15日</t>
  </si>
  <si>
    <t>是</t>
  </si>
  <si>
    <t>到达现场用时
（45）</t>
  </si>
  <si>
    <t>查勘员与客户
联系用时（15分）</t>
  </si>
  <si>
    <t>查勘员约定时间（15分）</t>
  </si>
  <si>
    <t>查勘车辆洁净
有公司标识（10分）</t>
  </si>
  <si>
    <t>现场答题
（15分）</t>
  </si>
  <si>
    <t>是</t>
  </si>
  <si>
    <t>安诚财险</t>
  </si>
  <si>
    <t>华海财险</t>
  </si>
  <si>
    <t xml:space="preserve">是 </t>
  </si>
  <si>
    <t>国任保险</t>
  </si>
  <si>
    <t>鲁伟保险公估</t>
  </si>
  <si>
    <t>民太安</t>
  </si>
  <si>
    <t>否</t>
  </si>
  <si>
    <t>测试地点：威海市经区交警三大队往东800米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</si>
</sst>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  <numFmt numFmtId="185" formatCode="0.00_ "/>
    <numFmt numFmtId="186" formatCode="0_ "/>
    <numFmt numFmtId="187" formatCode="0.00_);[Red]\(0.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2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0"/>
      <name val="宋体"/>
      <family val="0"/>
    </font>
    <font>
      <b/>
      <sz val="18"/>
      <color indexed="8"/>
      <name val="宋体"/>
      <family val="0"/>
    </font>
    <font>
      <sz val="11"/>
      <color rgb="FFFF0000"/>
      <name val="宋体"/>
      <family val="0"/>
    </font>
    <font>
      <b/>
      <sz val="18"/>
      <color theme="1"/>
      <name val="宋体"/>
      <family val="0"/>
    </font>
    <font>
      <sz val="11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9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16" borderId="5" applyNumberFormat="0" applyAlignment="0" applyProtection="0"/>
    <xf numFmtId="0" fontId="9" fillId="17" borderId="6" applyNumberFormat="0" applyAlignment="0" applyProtection="0"/>
    <xf numFmtId="0" fontId="1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7" fillId="22" borderId="0" applyNumberFormat="0" applyBorder="0" applyAlignment="0" applyProtection="0"/>
    <xf numFmtId="0" fontId="6" fillId="16" borderId="8" applyNumberFormat="0" applyAlignment="0" applyProtection="0"/>
    <xf numFmtId="0" fontId="11" fillId="7" borderId="5" applyNumberFormat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 wrapText="1"/>
    </xf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23" fillId="0" borderId="0" xfId="0" applyFont="1" applyFill="1" applyAlignment="1">
      <alignment vertical="center" wrapText="1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25" fillId="0" borderId="0" xfId="0" applyFont="1" applyFill="1" applyAlignment="1">
      <alignment vertical="center"/>
    </xf>
    <xf numFmtId="0" fontId="25" fillId="0" borderId="0" xfId="0" applyFont="1" applyFill="1" applyAlignment="1">
      <alignment/>
    </xf>
    <xf numFmtId="0" fontId="25" fillId="0" borderId="0" xfId="0" applyFont="1" applyFill="1" applyAlignment="1">
      <alignment vertical="center"/>
    </xf>
    <xf numFmtId="0" fontId="25" fillId="0" borderId="0" xfId="0" applyFont="1" applyFill="1" applyAlignment="1">
      <alignment/>
    </xf>
    <xf numFmtId="0" fontId="26" fillId="0" borderId="0" xfId="0" applyFont="1" applyFill="1" applyBorder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5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186" fontId="0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184" fontId="2" fillId="0" borderId="12" xfId="0" applyNumberFormat="1" applyFont="1" applyFill="1" applyBorder="1" applyAlignment="1">
      <alignment horizontal="center" vertical="center"/>
    </xf>
    <xf numFmtId="184" fontId="2" fillId="0" borderId="10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5" fillId="0" borderId="0" xfId="0" applyFont="1" applyFill="1" applyAlignment="1">
      <alignment/>
    </xf>
    <xf numFmtId="185" fontId="25" fillId="0" borderId="0" xfId="0" applyNumberFormat="1" applyFont="1" applyFill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186" fontId="0" fillId="0" borderId="1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185" fontId="2" fillId="0" borderId="10" xfId="0" applyNumberFormat="1" applyFont="1" applyFill="1" applyBorder="1" applyAlignment="1">
      <alignment horizontal="center" vertical="center"/>
    </xf>
    <xf numFmtId="187" fontId="2" fillId="0" borderId="14" xfId="0" applyNumberFormat="1" applyFont="1" applyFill="1" applyBorder="1" applyAlignment="1">
      <alignment horizontal="center" vertical="center"/>
    </xf>
    <xf numFmtId="184" fontId="2" fillId="0" borderId="11" xfId="0" applyNumberFormat="1" applyFont="1" applyFill="1" applyBorder="1" applyAlignment="1">
      <alignment horizontal="center" vertical="center"/>
    </xf>
    <xf numFmtId="184" fontId="2" fillId="0" borderId="15" xfId="0" applyNumberFormat="1" applyFont="1" applyFill="1" applyBorder="1" applyAlignment="1">
      <alignment horizontal="center" vertical="center"/>
    </xf>
    <xf numFmtId="185" fontId="2" fillId="0" borderId="13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184" fontId="2" fillId="0" borderId="13" xfId="0" applyNumberFormat="1" applyFont="1" applyFill="1" applyBorder="1" applyAlignment="1">
      <alignment horizontal="center" vertical="center"/>
    </xf>
    <xf numFmtId="187" fontId="2" fillId="0" borderId="16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184" fontId="27" fillId="0" borderId="0" xfId="0" applyNumberFormat="1" applyFont="1" applyFill="1" applyBorder="1" applyAlignment="1">
      <alignment horizontal="left" vertical="center" wrapText="1"/>
    </xf>
    <xf numFmtId="184" fontId="27" fillId="0" borderId="0" xfId="0" applyNumberFormat="1" applyFont="1" applyFill="1" applyBorder="1" applyAlignment="1">
      <alignment horizontal="left" vertical="center"/>
    </xf>
    <xf numFmtId="0" fontId="23" fillId="0" borderId="17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/>
    </xf>
    <xf numFmtId="0" fontId="27" fillId="0" borderId="0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M27" sqref="M27"/>
    </sheetView>
  </sheetViews>
  <sheetFormatPr defaultColWidth="9.00390625" defaultRowHeight="14.25"/>
  <cols>
    <col min="1" max="1" width="4.875" style="1" customWidth="1"/>
    <col min="2" max="2" width="11.875" style="2" customWidth="1"/>
    <col min="3" max="3" width="8.50390625" style="2" customWidth="1"/>
    <col min="4" max="4" width="10.75390625" style="2" customWidth="1"/>
    <col min="5" max="5" width="9.375" style="2" customWidth="1"/>
    <col min="6" max="6" width="8.625" style="2" customWidth="1"/>
    <col min="7" max="7" width="8.00390625" style="3" customWidth="1"/>
    <col min="8" max="8" width="6.75390625" style="3" customWidth="1"/>
    <col min="9" max="9" width="7.75390625" style="2" customWidth="1"/>
    <col min="10" max="10" width="9.375" style="2" customWidth="1"/>
    <col min="11" max="11" width="8.375" style="2" customWidth="1"/>
    <col min="12" max="12" width="17.125" style="4" customWidth="1"/>
    <col min="13" max="13" width="11.00390625" style="2" customWidth="1"/>
  </cols>
  <sheetData>
    <row r="1" spans="1:14" ht="26.25" customHeight="1">
      <c r="A1" s="51" t="s">
        <v>30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"/>
    </row>
    <row r="2" spans="1:14" ht="15" customHeight="1" thickBot="1">
      <c r="A2" s="53" t="s">
        <v>33</v>
      </c>
      <c r="B2" s="53"/>
      <c r="C2" s="53"/>
      <c r="D2" s="16"/>
      <c r="E2" s="16"/>
      <c r="F2" s="16"/>
      <c r="G2" s="16"/>
      <c r="H2" s="16"/>
      <c r="I2" s="16"/>
      <c r="J2" s="16"/>
      <c r="K2" s="53" t="s">
        <v>48</v>
      </c>
      <c r="L2" s="53"/>
      <c r="M2" s="53"/>
      <c r="N2" s="5"/>
    </row>
    <row r="3" spans="1:14" s="9" customFormat="1" ht="33.75" customHeight="1">
      <c r="A3" s="45" t="s">
        <v>0</v>
      </c>
      <c r="B3" s="47" t="s">
        <v>1</v>
      </c>
      <c r="C3" s="47" t="s">
        <v>35</v>
      </c>
      <c r="D3" s="47"/>
      <c r="E3" s="47" t="s">
        <v>36</v>
      </c>
      <c r="F3" s="47"/>
      <c r="G3" s="47" t="s">
        <v>37</v>
      </c>
      <c r="H3" s="52"/>
      <c r="I3" s="47" t="s">
        <v>38</v>
      </c>
      <c r="J3" s="47"/>
      <c r="K3" s="47" t="s">
        <v>39</v>
      </c>
      <c r="L3" s="47" t="s">
        <v>2</v>
      </c>
      <c r="M3" s="49" t="s">
        <v>3</v>
      </c>
      <c r="N3" s="8"/>
    </row>
    <row r="4" spans="1:14" s="9" customFormat="1" ht="19.5" customHeight="1">
      <c r="A4" s="46"/>
      <c r="B4" s="48"/>
      <c r="C4" s="33" t="s">
        <v>4</v>
      </c>
      <c r="D4" s="33" t="s">
        <v>5</v>
      </c>
      <c r="E4" s="33" t="s">
        <v>4</v>
      </c>
      <c r="F4" s="33" t="s">
        <v>5</v>
      </c>
      <c r="G4" s="33" t="s">
        <v>6</v>
      </c>
      <c r="H4" s="33" t="s">
        <v>5</v>
      </c>
      <c r="I4" s="33" t="s">
        <v>6</v>
      </c>
      <c r="J4" s="33" t="s">
        <v>5</v>
      </c>
      <c r="K4" s="48"/>
      <c r="L4" s="48"/>
      <c r="M4" s="50"/>
      <c r="N4" s="8"/>
    </row>
    <row r="5" spans="1:14" s="11" customFormat="1" ht="13.5" customHeight="1">
      <c r="A5" s="25">
        <v>1</v>
      </c>
      <c r="B5" s="19" t="s">
        <v>11</v>
      </c>
      <c r="C5" s="22">
        <v>2</v>
      </c>
      <c r="D5" s="34">
        <f aca="true" t="shared" si="0" ref="D5:D25">18*(30-C5)/28+27</f>
        <v>45</v>
      </c>
      <c r="E5" s="21">
        <v>1</v>
      </c>
      <c r="F5" s="34">
        <f aca="true" t="shared" si="1" ref="F5:F29">6*(10-E5)/10+9</f>
        <v>14.4</v>
      </c>
      <c r="G5" s="26" t="s">
        <v>40</v>
      </c>
      <c r="H5" s="26">
        <v>15</v>
      </c>
      <c r="I5" s="26" t="s">
        <v>31</v>
      </c>
      <c r="J5" s="26">
        <v>10</v>
      </c>
      <c r="K5" s="20">
        <v>12</v>
      </c>
      <c r="L5" s="19"/>
      <c r="M5" s="35">
        <f aca="true" t="shared" si="2" ref="M5:M30">D5+F5+H5+J5+K5</f>
        <v>96.4</v>
      </c>
      <c r="N5" s="10"/>
    </row>
    <row r="6" spans="1:14" s="11" customFormat="1" ht="13.5" customHeight="1">
      <c r="A6" s="25">
        <v>2</v>
      </c>
      <c r="B6" s="19" t="s">
        <v>25</v>
      </c>
      <c r="C6" s="22">
        <v>3</v>
      </c>
      <c r="D6" s="34">
        <f t="shared" si="0"/>
        <v>44.35714285714286</v>
      </c>
      <c r="E6" s="21">
        <v>3</v>
      </c>
      <c r="F6" s="34">
        <f t="shared" si="1"/>
        <v>13.2</v>
      </c>
      <c r="G6" s="26" t="s">
        <v>40</v>
      </c>
      <c r="H6" s="26">
        <v>15</v>
      </c>
      <c r="I6" s="26" t="s">
        <v>31</v>
      </c>
      <c r="J6" s="26">
        <v>10</v>
      </c>
      <c r="K6" s="20">
        <v>12</v>
      </c>
      <c r="L6" s="19"/>
      <c r="M6" s="35">
        <f t="shared" si="2"/>
        <v>94.55714285714286</v>
      </c>
      <c r="N6" s="10"/>
    </row>
    <row r="7" spans="1:14" s="13" customFormat="1" ht="13.5" customHeight="1">
      <c r="A7" s="25">
        <v>3</v>
      </c>
      <c r="B7" s="19" t="s">
        <v>19</v>
      </c>
      <c r="C7" s="22">
        <v>5</v>
      </c>
      <c r="D7" s="34">
        <f t="shared" si="0"/>
        <v>43.07142857142857</v>
      </c>
      <c r="E7" s="21">
        <v>1</v>
      </c>
      <c r="F7" s="34">
        <f t="shared" si="1"/>
        <v>14.4</v>
      </c>
      <c r="G7" s="26" t="s">
        <v>40</v>
      </c>
      <c r="H7" s="26">
        <v>15</v>
      </c>
      <c r="I7" s="26" t="s">
        <v>31</v>
      </c>
      <c r="J7" s="26">
        <v>10</v>
      </c>
      <c r="K7" s="20">
        <v>12</v>
      </c>
      <c r="L7" s="19"/>
      <c r="M7" s="35">
        <f t="shared" si="2"/>
        <v>94.47142857142856</v>
      </c>
      <c r="N7" s="12"/>
    </row>
    <row r="8" spans="1:14" s="11" customFormat="1" ht="13.5" customHeight="1">
      <c r="A8" s="25">
        <v>4</v>
      </c>
      <c r="B8" s="19" t="s">
        <v>41</v>
      </c>
      <c r="C8" s="22">
        <v>12</v>
      </c>
      <c r="D8" s="34">
        <f t="shared" si="0"/>
        <v>38.57142857142857</v>
      </c>
      <c r="E8" s="21">
        <v>2</v>
      </c>
      <c r="F8" s="34">
        <f t="shared" si="1"/>
        <v>13.8</v>
      </c>
      <c r="G8" s="26" t="s">
        <v>40</v>
      </c>
      <c r="H8" s="26">
        <v>15</v>
      </c>
      <c r="I8" s="26" t="s">
        <v>40</v>
      </c>
      <c r="J8" s="26">
        <v>10</v>
      </c>
      <c r="K8" s="20">
        <v>15</v>
      </c>
      <c r="L8" s="19"/>
      <c r="M8" s="35">
        <f t="shared" si="2"/>
        <v>92.37142857142857</v>
      </c>
      <c r="N8" s="10"/>
    </row>
    <row r="9" spans="1:14" s="11" customFormat="1" ht="13.5" customHeight="1">
      <c r="A9" s="25">
        <v>5</v>
      </c>
      <c r="B9" s="19" t="s">
        <v>29</v>
      </c>
      <c r="C9" s="22">
        <v>7</v>
      </c>
      <c r="D9" s="34">
        <f t="shared" si="0"/>
        <v>41.785714285714285</v>
      </c>
      <c r="E9" s="21">
        <v>2</v>
      </c>
      <c r="F9" s="34">
        <f t="shared" si="1"/>
        <v>13.8</v>
      </c>
      <c r="G9" s="26" t="s">
        <v>40</v>
      </c>
      <c r="H9" s="26">
        <v>15</v>
      </c>
      <c r="I9" s="26" t="s">
        <v>40</v>
      </c>
      <c r="J9" s="26">
        <v>10</v>
      </c>
      <c r="K9" s="20">
        <v>9</v>
      </c>
      <c r="L9" s="19" t="s">
        <v>45</v>
      </c>
      <c r="M9" s="35">
        <f t="shared" si="2"/>
        <v>89.58571428571429</v>
      </c>
      <c r="N9" s="10"/>
    </row>
    <row r="10" spans="1:14" s="11" customFormat="1" ht="13.5" customHeight="1">
      <c r="A10" s="25">
        <v>6</v>
      </c>
      <c r="B10" s="19" t="s">
        <v>13</v>
      </c>
      <c r="C10" s="22">
        <v>9</v>
      </c>
      <c r="D10" s="34">
        <f t="shared" si="0"/>
        <v>40.5</v>
      </c>
      <c r="E10" s="21">
        <v>5</v>
      </c>
      <c r="F10" s="34">
        <f t="shared" si="1"/>
        <v>12</v>
      </c>
      <c r="G10" s="26" t="s">
        <v>40</v>
      </c>
      <c r="H10" s="26">
        <v>15</v>
      </c>
      <c r="I10" s="26" t="s">
        <v>31</v>
      </c>
      <c r="J10" s="26">
        <v>10</v>
      </c>
      <c r="K10" s="20">
        <v>12</v>
      </c>
      <c r="L10" s="19"/>
      <c r="M10" s="35">
        <f t="shared" si="2"/>
        <v>89.5</v>
      </c>
      <c r="N10" s="10"/>
    </row>
    <row r="11" spans="1:14" s="11" customFormat="1" ht="13.5" customHeight="1">
      <c r="A11" s="25">
        <v>7</v>
      </c>
      <c r="B11" s="19" t="s">
        <v>23</v>
      </c>
      <c r="C11" s="22">
        <v>6</v>
      </c>
      <c r="D11" s="34">
        <f t="shared" si="0"/>
        <v>42.42857142857143</v>
      </c>
      <c r="E11" s="21">
        <v>0</v>
      </c>
      <c r="F11" s="34">
        <f t="shared" si="1"/>
        <v>15</v>
      </c>
      <c r="G11" s="26" t="s">
        <v>40</v>
      </c>
      <c r="H11" s="26">
        <v>15</v>
      </c>
      <c r="I11" s="26" t="s">
        <v>40</v>
      </c>
      <c r="J11" s="26">
        <v>10</v>
      </c>
      <c r="K11" s="20">
        <v>6</v>
      </c>
      <c r="L11" s="19"/>
      <c r="M11" s="35">
        <f t="shared" si="2"/>
        <v>88.42857142857143</v>
      </c>
      <c r="N11" s="10"/>
    </row>
    <row r="12" spans="1:14" s="11" customFormat="1" ht="14.25" customHeight="1">
      <c r="A12" s="25">
        <v>8</v>
      </c>
      <c r="B12" s="19" t="s">
        <v>42</v>
      </c>
      <c r="C12" s="22">
        <v>15</v>
      </c>
      <c r="D12" s="34">
        <f t="shared" si="0"/>
        <v>36.64285714285714</v>
      </c>
      <c r="E12" s="21">
        <v>2</v>
      </c>
      <c r="F12" s="34">
        <f t="shared" si="1"/>
        <v>13.8</v>
      </c>
      <c r="G12" s="26" t="s">
        <v>40</v>
      </c>
      <c r="H12" s="26">
        <v>15</v>
      </c>
      <c r="I12" s="26" t="s">
        <v>31</v>
      </c>
      <c r="J12" s="26">
        <v>10</v>
      </c>
      <c r="K12" s="20">
        <v>12</v>
      </c>
      <c r="L12" s="19"/>
      <c r="M12" s="35">
        <f t="shared" si="2"/>
        <v>87.44285714285714</v>
      </c>
      <c r="N12" s="10"/>
    </row>
    <row r="13" spans="1:14" s="15" customFormat="1" ht="13.5" customHeight="1">
      <c r="A13" s="25">
        <v>9</v>
      </c>
      <c r="B13" s="19" t="s">
        <v>24</v>
      </c>
      <c r="C13" s="22">
        <v>9</v>
      </c>
      <c r="D13" s="34">
        <f t="shared" si="0"/>
        <v>40.5</v>
      </c>
      <c r="E13" s="21">
        <v>4</v>
      </c>
      <c r="F13" s="34">
        <f t="shared" si="1"/>
        <v>12.6</v>
      </c>
      <c r="G13" s="26" t="s">
        <v>40</v>
      </c>
      <c r="H13" s="26">
        <v>15</v>
      </c>
      <c r="I13" s="26" t="s">
        <v>40</v>
      </c>
      <c r="J13" s="26">
        <v>10</v>
      </c>
      <c r="K13" s="20">
        <v>9</v>
      </c>
      <c r="L13" s="19"/>
      <c r="M13" s="35">
        <f t="shared" si="2"/>
        <v>87.1</v>
      </c>
      <c r="N13" s="14"/>
    </row>
    <row r="14" spans="1:14" s="28" customFormat="1" ht="13.5" customHeight="1">
      <c r="A14" s="25">
        <v>10</v>
      </c>
      <c r="B14" s="19" t="s">
        <v>18</v>
      </c>
      <c r="C14" s="22">
        <v>15</v>
      </c>
      <c r="D14" s="34">
        <f t="shared" si="0"/>
        <v>36.64285714285714</v>
      </c>
      <c r="E14" s="21">
        <v>3</v>
      </c>
      <c r="F14" s="34">
        <f t="shared" si="1"/>
        <v>13.2</v>
      </c>
      <c r="G14" s="26" t="s">
        <v>34</v>
      </c>
      <c r="H14" s="26">
        <v>15</v>
      </c>
      <c r="I14" s="26" t="s">
        <v>31</v>
      </c>
      <c r="J14" s="26">
        <v>10</v>
      </c>
      <c r="K14" s="20">
        <v>12</v>
      </c>
      <c r="L14" s="19"/>
      <c r="M14" s="35">
        <f t="shared" si="2"/>
        <v>86.84285714285714</v>
      </c>
      <c r="N14" s="29"/>
    </row>
    <row r="15" spans="1:14" s="11" customFormat="1" ht="13.5" customHeight="1">
      <c r="A15" s="25">
        <v>11</v>
      </c>
      <c r="B15" s="19" t="s">
        <v>28</v>
      </c>
      <c r="C15" s="22">
        <v>13</v>
      </c>
      <c r="D15" s="34">
        <f t="shared" si="0"/>
        <v>37.92857142857143</v>
      </c>
      <c r="E15" s="21">
        <v>1</v>
      </c>
      <c r="F15" s="34">
        <f t="shared" si="1"/>
        <v>14.4</v>
      </c>
      <c r="G15" s="26" t="s">
        <v>43</v>
      </c>
      <c r="H15" s="26">
        <v>15</v>
      </c>
      <c r="I15" s="26" t="s">
        <v>31</v>
      </c>
      <c r="J15" s="26">
        <v>10</v>
      </c>
      <c r="K15" s="20">
        <v>9</v>
      </c>
      <c r="L15" s="19"/>
      <c r="M15" s="35">
        <f t="shared" si="2"/>
        <v>86.32857142857142</v>
      </c>
      <c r="N15" s="10"/>
    </row>
    <row r="16" spans="1:14" s="11" customFormat="1" ht="13.5" customHeight="1">
      <c r="A16" s="25">
        <v>12</v>
      </c>
      <c r="B16" s="19" t="s">
        <v>44</v>
      </c>
      <c r="C16" s="22">
        <v>14</v>
      </c>
      <c r="D16" s="34">
        <f t="shared" si="0"/>
        <v>37.285714285714285</v>
      </c>
      <c r="E16" s="21">
        <v>1</v>
      </c>
      <c r="F16" s="34">
        <f t="shared" si="1"/>
        <v>14.4</v>
      </c>
      <c r="G16" s="26" t="s">
        <v>40</v>
      </c>
      <c r="H16" s="26">
        <v>15</v>
      </c>
      <c r="I16" s="26" t="s">
        <v>40</v>
      </c>
      <c r="J16" s="26">
        <v>10</v>
      </c>
      <c r="K16" s="20">
        <v>9</v>
      </c>
      <c r="L16" s="19"/>
      <c r="M16" s="35">
        <f t="shared" si="2"/>
        <v>85.68571428571428</v>
      </c>
      <c r="N16" s="10"/>
    </row>
    <row r="17" spans="1:14" s="11" customFormat="1" ht="13.5" customHeight="1">
      <c r="A17" s="25">
        <v>13</v>
      </c>
      <c r="B17" s="19" t="s">
        <v>15</v>
      </c>
      <c r="C17" s="22">
        <v>9</v>
      </c>
      <c r="D17" s="34">
        <f t="shared" si="0"/>
        <v>40.5</v>
      </c>
      <c r="E17" s="21">
        <v>2</v>
      </c>
      <c r="F17" s="34">
        <f t="shared" si="1"/>
        <v>13.8</v>
      </c>
      <c r="G17" s="26" t="s">
        <v>40</v>
      </c>
      <c r="H17" s="26">
        <v>15</v>
      </c>
      <c r="I17" s="26" t="s">
        <v>40</v>
      </c>
      <c r="J17" s="26">
        <v>10</v>
      </c>
      <c r="K17" s="20">
        <v>6</v>
      </c>
      <c r="L17" s="19"/>
      <c r="M17" s="35">
        <f t="shared" si="2"/>
        <v>85.3</v>
      </c>
      <c r="N17" s="10"/>
    </row>
    <row r="18" spans="1:14" s="28" customFormat="1" ht="14.25" customHeight="1">
      <c r="A18" s="25">
        <v>14</v>
      </c>
      <c r="B18" s="19" t="s">
        <v>21</v>
      </c>
      <c r="C18" s="24">
        <v>10</v>
      </c>
      <c r="D18" s="34">
        <f t="shared" si="0"/>
        <v>39.85714285714286</v>
      </c>
      <c r="E18" s="24">
        <v>1</v>
      </c>
      <c r="F18" s="34">
        <f t="shared" si="1"/>
        <v>14.4</v>
      </c>
      <c r="G18" s="26" t="s">
        <v>40</v>
      </c>
      <c r="H18" s="26">
        <v>15</v>
      </c>
      <c r="I18" s="26" t="s">
        <v>31</v>
      </c>
      <c r="J18" s="26">
        <v>10</v>
      </c>
      <c r="K18" s="24">
        <v>6</v>
      </c>
      <c r="L18" s="19"/>
      <c r="M18" s="35">
        <f t="shared" si="2"/>
        <v>85.25714285714287</v>
      </c>
      <c r="N18" s="27"/>
    </row>
    <row r="19" spans="1:14" s="11" customFormat="1" ht="13.5" customHeight="1">
      <c r="A19" s="25">
        <v>15</v>
      </c>
      <c r="B19" s="19" t="s">
        <v>14</v>
      </c>
      <c r="C19" s="22">
        <v>15</v>
      </c>
      <c r="D19" s="34">
        <f t="shared" si="0"/>
        <v>36.64285714285714</v>
      </c>
      <c r="E19" s="21">
        <v>8</v>
      </c>
      <c r="F19" s="34">
        <f t="shared" si="1"/>
        <v>10.2</v>
      </c>
      <c r="G19" s="26" t="s">
        <v>40</v>
      </c>
      <c r="H19" s="26">
        <v>15</v>
      </c>
      <c r="I19" s="26" t="s">
        <v>31</v>
      </c>
      <c r="J19" s="26">
        <v>10</v>
      </c>
      <c r="K19" s="20">
        <v>12</v>
      </c>
      <c r="L19" s="19"/>
      <c r="M19" s="35">
        <f t="shared" si="2"/>
        <v>83.84285714285714</v>
      </c>
      <c r="N19" s="10"/>
    </row>
    <row r="20" spans="1:14" s="11" customFormat="1" ht="13.5" customHeight="1">
      <c r="A20" s="25">
        <v>16</v>
      </c>
      <c r="B20" s="19" t="s">
        <v>7</v>
      </c>
      <c r="C20" s="22">
        <v>17</v>
      </c>
      <c r="D20" s="34">
        <f t="shared" si="0"/>
        <v>35.35714285714286</v>
      </c>
      <c r="E20" s="21">
        <v>2</v>
      </c>
      <c r="F20" s="34">
        <f t="shared" si="1"/>
        <v>13.8</v>
      </c>
      <c r="G20" s="26" t="s">
        <v>40</v>
      </c>
      <c r="H20" s="26">
        <v>15</v>
      </c>
      <c r="I20" s="26" t="s">
        <v>40</v>
      </c>
      <c r="J20" s="26">
        <v>10</v>
      </c>
      <c r="K20" s="20">
        <v>9</v>
      </c>
      <c r="L20" s="19"/>
      <c r="M20" s="35">
        <f t="shared" si="2"/>
        <v>83.15714285714286</v>
      </c>
      <c r="N20" s="10"/>
    </row>
    <row r="21" spans="1:14" s="11" customFormat="1" ht="13.5" customHeight="1">
      <c r="A21" s="25">
        <v>17</v>
      </c>
      <c r="B21" s="19" t="s">
        <v>26</v>
      </c>
      <c r="C21" s="22">
        <v>18</v>
      </c>
      <c r="D21" s="34">
        <f t="shared" si="0"/>
        <v>34.714285714285715</v>
      </c>
      <c r="E21" s="21">
        <v>3</v>
      </c>
      <c r="F21" s="34">
        <f t="shared" si="1"/>
        <v>13.2</v>
      </c>
      <c r="G21" s="26" t="s">
        <v>40</v>
      </c>
      <c r="H21" s="26">
        <v>15</v>
      </c>
      <c r="I21" s="26" t="s">
        <v>31</v>
      </c>
      <c r="J21" s="26">
        <v>10</v>
      </c>
      <c r="K21" s="20">
        <v>9</v>
      </c>
      <c r="L21" s="19" t="s">
        <v>45</v>
      </c>
      <c r="M21" s="35">
        <f t="shared" si="2"/>
        <v>81.91428571428571</v>
      </c>
      <c r="N21" s="10"/>
    </row>
    <row r="22" spans="1:14" s="11" customFormat="1" ht="13.5" customHeight="1">
      <c r="A22" s="25">
        <v>18</v>
      </c>
      <c r="B22" s="19" t="s">
        <v>16</v>
      </c>
      <c r="C22" s="22">
        <v>26</v>
      </c>
      <c r="D22" s="34">
        <f t="shared" si="0"/>
        <v>29.571428571428573</v>
      </c>
      <c r="E22" s="21">
        <v>2</v>
      </c>
      <c r="F22" s="34">
        <f t="shared" si="1"/>
        <v>13.8</v>
      </c>
      <c r="G22" s="26" t="s">
        <v>40</v>
      </c>
      <c r="H22" s="26">
        <v>15</v>
      </c>
      <c r="I22" s="26" t="s">
        <v>40</v>
      </c>
      <c r="J22" s="26">
        <v>10</v>
      </c>
      <c r="K22" s="20">
        <v>12</v>
      </c>
      <c r="L22" s="19"/>
      <c r="M22" s="35">
        <f t="shared" si="2"/>
        <v>80.37142857142857</v>
      </c>
      <c r="N22" s="10"/>
    </row>
    <row r="23" spans="1:14" s="11" customFormat="1" ht="13.5" customHeight="1">
      <c r="A23" s="25">
        <v>19</v>
      </c>
      <c r="B23" s="19" t="s">
        <v>22</v>
      </c>
      <c r="C23" s="22">
        <v>23</v>
      </c>
      <c r="D23" s="34">
        <f t="shared" si="0"/>
        <v>31.5</v>
      </c>
      <c r="E23" s="21">
        <v>6</v>
      </c>
      <c r="F23" s="34">
        <f t="shared" si="1"/>
        <v>11.4</v>
      </c>
      <c r="G23" s="26" t="s">
        <v>31</v>
      </c>
      <c r="H23" s="26">
        <v>15</v>
      </c>
      <c r="I23" s="26" t="s">
        <v>31</v>
      </c>
      <c r="J23" s="26">
        <v>10</v>
      </c>
      <c r="K23" s="20">
        <v>12</v>
      </c>
      <c r="L23" s="19"/>
      <c r="M23" s="35">
        <f t="shared" si="2"/>
        <v>79.9</v>
      </c>
      <c r="N23" s="10"/>
    </row>
    <row r="24" spans="1:14" s="13" customFormat="1" ht="11.25" customHeight="1">
      <c r="A24" s="25">
        <v>20</v>
      </c>
      <c r="B24" s="19" t="s">
        <v>20</v>
      </c>
      <c r="C24" s="22">
        <v>24</v>
      </c>
      <c r="D24" s="34">
        <f t="shared" si="0"/>
        <v>30.857142857142858</v>
      </c>
      <c r="E24" s="21">
        <v>4</v>
      </c>
      <c r="F24" s="34">
        <f t="shared" si="1"/>
        <v>12.6</v>
      </c>
      <c r="G24" s="26" t="s">
        <v>40</v>
      </c>
      <c r="H24" s="26">
        <v>15</v>
      </c>
      <c r="I24" s="26" t="s">
        <v>31</v>
      </c>
      <c r="J24" s="26">
        <v>10</v>
      </c>
      <c r="K24" s="20">
        <v>6</v>
      </c>
      <c r="L24" s="19" t="s">
        <v>46</v>
      </c>
      <c r="M24" s="35">
        <f t="shared" si="2"/>
        <v>74.45714285714286</v>
      </c>
      <c r="N24" s="12"/>
    </row>
    <row r="25" spans="1:14" s="11" customFormat="1" ht="13.5" customHeight="1">
      <c r="A25" s="25">
        <v>21</v>
      </c>
      <c r="B25" s="19" t="s">
        <v>12</v>
      </c>
      <c r="C25" s="22">
        <v>27</v>
      </c>
      <c r="D25" s="34">
        <f t="shared" si="0"/>
        <v>28.928571428571427</v>
      </c>
      <c r="E25" s="21">
        <v>3</v>
      </c>
      <c r="F25" s="34">
        <f t="shared" si="1"/>
        <v>13.2</v>
      </c>
      <c r="G25" s="26" t="s">
        <v>40</v>
      </c>
      <c r="H25" s="26">
        <v>15</v>
      </c>
      <c r="I25" s="26" t="s">
        <v>31</v>
      </c>
      <c r="J25" s="26">
        <v>10</v>
      </c>
      <c r="K25" s="20">
        <v>6</v>
      </c>
      <c r="L25" s="19"/>
      <c r="M25" s="35">
        <f t="shared" si="2"/>
        <v>73.12857142857143</v>
      </c>
      <c r="N25" s="10"/>
    </row>
    <row r="26" spans="1:14" s="11" customFormat="1" ht="13.5" customHeight="1">
      <c r="A26" s="25">
        <v>22</v>
      </c>
      <c r="B26" s="23" t="s">
        <v>17</v>
      </c>
      <c r="C26" s="22">
        <v>31</v>
      </c>
      <c r="D26" s="34">
        <f>27*(52-C26)/(52-30)</f>
        <v>25.772727272727273</v>
      </c>
      <c r="E26" s="21">
        <v>4</v>
      </c>
      <c r="F26" s="34">
        <f t="shared" si="1"/>
        <v>12.6</v>
      </c>
      <c r="G26" s="26" t="s">
        <v>40</v>
      </c>
      <c r="H26" s="26">
        <v>15</v>
      </c>
      <c r="I26" s="26" t="s">
        <v>31</v>
      </c>
      <c r="J26" s="26">
        <v>10</v>
      </c>
      <c r="K26" s="20">
        <v>9</v>
      </c>
      <c r="L26" s="19"/>
      <c r="M26" s="35">
        <f t="shared" si="2"/>
        <v>72.37272727272727</v>
      </c>
      <c r="N26" s="10"/>
    </row>
    <row r="27" spans="1:14" s="18" customFormat="1" ht="13.5" customHeight="1">
      <c r="A27" s="25">
        <v>23</v>
      </c>
      <c r="B27" s="19" t="s">
        <v>9</v>
      </c>
      <c r="C27" s="22">
        <v>27</v>
      </c>
      <c r="D27" s="34">
        <f>18*(30-C27)/28+27</f>
        <v>28.928571428571427</v>
      </c>
      <c r="E27" s="21">
        <v>8</v>
      </c>
      <c r="F27" s="34">
        <f t="shared" si="1"/>
        <v>10.2</v>
      </c>
      <c r="G27" s="26" t="s">
        <v>40</v>
      </c>
      <c r="H27" s="26">
        <v>15</v>
      </c>
      <c r="I27" s="26" t="s">
        <v>31</v>
      </c>
      <c r="J27" s="26">
        <v>10</v>
      </c>
      <c r="K27" s="20">
        <v>3</v>
      </c>
      <c r="L27" s="19"/>
      <c r="M27" s="35">
        <f t="shared" si="2"/>
        <v>67.12857142857143</v>
      </c>
      <c r="N27" s="17"/>
    </row>
    <row r="28" spans="1:14" s="28" customFormat="1" ht="12.75" customHeight="1">
      <c r="A28" s="25">
        <v>24</v>
      </c>
      <c r="B28" s="19" t="s">
        <v>8</v>
      </c>
      <c r="C28" s="22">
        <v>13</v>
      </c>
      <c r="D28" s="34">
        <f>18*(30-C28)/28+27</f>
        <v>37.92857142857143</v>
      </c>
      <c r="E28" s="21">
        <v>5</v>
      </c>
      <c r="F28" s="34">
        <f t="shared" si="1"/>
        <v>12</v>
      </c>
      <c r="G28" s="26" t="s">
        <v>47</v>
      </c>
      <c r="H28" s="26">
        <v>0</v>
      </c>
      <c r="I28" s="26" t="s">
        <v>40</v>
      </c>
      <c r="J28" s="36">
        <v>10</v>
      </c>
      <c r="K28" s="20">
        <v>6</v>
      </c>
      <c r="L28" s="23"/>
      <c r="M28" s="35">
        <f t="shared" si="2"/>
        <v>65.92857142857143</v>
      </c>
      <c r="N28" s="27"/>
    </row>
    <row r="29" spans="1:14" s="11" customFormat="1" ht="13.5" customHeight="1">
      <c r="A29" s="25">
        <v>25</v>
      </c>
      <c r="B29" s="19" t="s">
        <v>27</v>
      </c>
      <c r="C29" s="22">
        <v>15</v>
      </c>
      <c r="D29" s="34">
        <f>18*(30-C29)/28+27</f>
        <v>36.64285714285714</v>
      </c>
      <c r="E29" s="21">
        <v>2</v>
      </c>
      <c r="F29" s="34">
        <f t="shared" si="1"/>
        <v>13.8</v>
      </c>
      <c r="G29" s="36" t="s">
        <v>47</v>
      </c>
      <c r="H29" s="36">
        <v>0</v>
      </c>
      <c r="I29" s="36" t="s">
        <v>47</v>
      </c>
      <c r="J29" s="36">
        <v>0</v>
      </c>
      <c r="K29" s="20">
        <v>12</v>
      </c>
      <c r="L29" s="23"/>
      <c r="M29" s="35">
        <f t="shared" si="2"/>
        <v>62.442857142857136</v>
      </c>
      <c r="N29" s="10"/>
    </row>
    <row r="30" spans="1:14" s="11" customFormat="1" ht="16.5" customHeight="1" thickBot="1">
      <c r="A30" s="37">
        <v>26</v>
      </c>
      <c r="B30" s="30" t="s">
        <v>10</v>
      </c>
      <c r="C30" s="31">
        <v>52</v>
      </c>
      <c r="D30" s="38">
        <v>0</v>
      </c>
      <c r="E30" s="39">
        <v>32</v>
      </c>
      <c r="F30" s="38">
        <v>0</v>
      </c>
      <c r="G30" s="40" t="s">
        <v>34</v>
      </c>
      <c r="H30" s="40">
        <v>15</v>
      </c>
      <c r="I30" s="40" t="s">
        <v>34</v>
      </c>
      <c r="J30" s="40">
        <v>10</v>
      </c>
      <c r="K30" s="32">
        <v>0</v>
      </c>
      <c r="L30" s="42"/>
      <c r="M30" s="41">
        <f t="shared" si="2"/>
        <v>25</v>
      </c>
      <c r="N30" s="10"/>
    </row>
    <row r="31" spans="1:14" s="7" customFormat="1" ht="56.25" customHeight="1">
      <c r="A31" s="43" t="s">
        <v>32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6"/>
    </row>
  </sheetData>
  <sheetProtection/>
  <mergeCells count="13">
    <mergeCell ref="A1:M1"/>
    <mergeCell ref="C3:D3"/>
    <mergeCell ref="E3:F3"/>
    <mergeCell ref="G3:H3"/>
    <mergeCell ref="I3:J3"/>
    <mergeCell ref="K2:M2"/>
    <mergeCell ref="A2:C2"/>
    <mergeCell ref="A31:M31"/>
    <mergeCell ref="A3:A4"/>
    <mergeCell ref="B3:B4"/>
    <mergeCell ref="K3:K4"/>
    <mergeCell ref="L3:L4"/>
    <mergeCell ref="M3:M4"/>
  </mergeCells>
  <printOptions/>
  <pageMargins left="0.7083333333333334" right="0.7083333333333334" top="0.61" bottom="0.3541666666666667" header="0.56" footer="0.314583333333333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2018-06-15T09:02:04Z</cp:lastPrinted>
  <dcterms:created xsi:type="dcterms:W3CDTF">1996-12-17T01:32:42Z</dcterms:created>
  <dcterms:modified xsi:type="dcterms:W3CDTF">2018-09-18T01:19:05Z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2052-9.1.0.4764</vt:lpwstr>
  </property>
</Properties>
</file>